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600" windowHeight="7990" activeTab="1"/>
  </bookViews>
  <sheets>
    <sheet name="GCP" sheetId="1" r:id="rId1"/>
    <sheet name="IMP" sheetId="2" r:id="rId2"/>
  </sheets>
  <definedNames/>
  <calcPr fullCalcOnLoad="1"/>
</workbook>
</file>

<file path=xl/sharedStrings.xml><?xml version="1.0" encoding="utf-8"?>
<sst xmlns="http://schemas.openxmlformats.org/spreadsheetml/2006/main" count="107" uniqueCount="76">
  <si>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</si>
  <si>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</si>
  <si>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</si>
  <si>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</si>
  <si>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</si>
  <si>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</si>
  <si>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</si>
  <si>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</si>
  <si>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</si>
  <si>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</si>
  <si>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</si>
  <si>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</si>
  <si>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</si>
  <si>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</si>
  <si>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</si>
  <si>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</si>
  <si>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</si>
  <si>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</si>
  <si>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</si>
  <si>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</si>
  <si>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</si>
  <si>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</si>
  <si>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</si>
  <si>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</si>
  <si>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</si>
  <si>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</si>
  <si>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</si>
  <si>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</si>
  <si>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</si>
  <si>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</si>
  <si>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</si>
  <si>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</si>
  <si>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</si>
  <si>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</si>
  <si>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</si>
  <si>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</si>
  <si>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</si>
  <si>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</si>
  <si>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</si>
  <si>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</si>
  <si>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</si>
  <si>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</si>
  <si>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</si>
  <si>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</si>
  <si>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</si>
  <si>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</si>
  <si>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</si>
  <si>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</si>
  <si>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</si>
  <si>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</si>
  <si>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</si>
  <si>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</si>
  <si>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</si>
  <si>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</si>
  <si>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</si>
  <si>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</si>
  <si>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</si>
  <si>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</si>
  <si>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</si>
  <si>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</si>
  <si>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</si>
  <si>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</si>
  <si>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Bajo protesta de decir verdad declaramos que los Estados Financieros y sus notas, son razonablemente correctos y son responsabilidad del emisor.</t>
  </si>
  <si>
    <t>MUNICIPIO DE COMONFORT, GUANAJUATO
GASTO POR CATEGORÍA PROGRAMÁTICA
DEL 1 DE ENERO AL 31 DE MARZO DE 2016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</si>
  <si>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</si>
  <si>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</si>
  <si>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</si>
  <si>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</si>
  <si>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</si>
  <si>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</si>
  <si>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</si>
  <si>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</si>
  <si>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</si>
  <si>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</si>
  <si>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</si>
  <si>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Municipio de Comonfort, Guanajuato
Gasto por categoria programática
del 1 de Enero al 31 de Marzo de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</si>
</sst>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0;\-#,##0.00;&quot; &quot;"/>
    <numFmt numFmtId="166" formatCode="#,##0.00_ ;\-#,##0.00\ "/>
  </numFmts>
  <fonts count="47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6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26" fillId="0" borderId="0" xfId="0" applyFont="1" applyAlignment="1" applyProtection="1">
      <alignment/>
      <protection locked="0"/>
    </xf>
    <xf numFmtId="4" fontId="26" fillId="0" borderId="0" xfId="0" applyNumberFormat="1" applyFont="1" applyAlignment="1" applyProtection="1">
      <alignment/>
      <protection locked="0"/>
    </xf>
    <xf numFmtId="0" fontId="30" fillId="0" borderId="10" xfId="54" applyFont="1" applyBorder="1" applyAlignment="1" applyProtection="1">
      <alignment horizontal="center" vertical="top"/>
      <protection hidden="1"/>
    </xf>
    <xf numFmtId="0" fontId="26" fillId="0" borderId="11" xfId="0" applyFont="1" applyBorder="1" applyAlignment="1" applyProtection="1">
      <alignment horizontal="center"/>
      <protection/>
    </xf>
    <xf numFmtId="0" fontId="26" fillId="0" borderId="12" xfId="0" applyFont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0" fontId="3" fillId="0" borderId="13" xfId="55" applyFont="1" applyFill="1" applyBorder="1" applyAlignment="1" applyProtection="1">
      <alignment wrapText="1"/>
      <protection/>
    </xf>
    <xf numFmtId="0" fontId="4" fillId="0" borderId="0" xfId="55" applyFont="1" applyFill="1" applyBorder="1" applyAlignment="1" applyProtection="1">
      <alignment wrapText="1"/>
      <protection/>
    </xf>
    <xf numFmtId="0" fontId="43" fillId="0" borderId="0" xfId="0" applyFont="1" applyBorder="1" applyAlignment="1" applyProtection="1">
      <alignment horizontal="left" indent="1"/>
      <protection/>
    </xf>
    <xf numFmtId="0" fontId="26" fillId="0" borderId="0" xfId="0" applyFont="1" applyBorder="1" applyAlignment="1" applyProtection="1">
      <alignment horizontal="left" indent="2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6" fillId="0" borderId="14" xfId="0" applyFont="1" applyFill="1" applyBorder="1" applyAlignment="1" applyProtection="1">
      <alignment horizontal="left"/>
      <protection/>
    </xf>
    <xf numFmtId="4" fontId="26" fillId="0" borderId="0" xfId="0" applyNumberFormat="1" applyFont="1" applyAlignment="1" applyProtection="1">
      <alignment/>
      <protection/>
    </xf>
    <xf numFmtId="0" fontId="30" fillId="0" borderId="11" xfId="54" applyFont="1" applyBorder="1" applyAlignment="1" applyProtection="1">
      <alignment horizontal="center" vertical="top"/>
      <protection/>
    </xf>
    <xf numFmtId="0" fontId="3" fillId="33" borderId="15" xfId="55" applyFont="1" applyFill="1" applyBorder="1" applyAlignment="1">
      <alignment horizontal="center" vertical="center" wrapText="1"/>
      <protection/>
    </xf>
    <xf numFmtId="0" fontId="3" fillId="33" borderId="15" xfId="55" applyFont="1" applyFill="1" applyBorder="1" applyAlignment="1">
      <alignment horizontal="center" vertical="center"/>
      <protection/>
    </xf>
    <xf numFmtId="4" fontId="3" fillId="33" borderId="15" xfId="55" applyNumberFormat="1" applyFont="1" applyFill="1" applyBorder="1" applyAlignment="1">
      <alignment horizontal="center" vertical="center" wrapText="1"/>
      <protection/>
    </xf>
    <xf numFmtId="4" fontId="44" fillId="0" borderId="13" xfId="0" applyNumberFormat="1" applyFont="1" applyBorder="1" applyAlignment="1" applyProtection="1">
      <alignment/>
      <protection locked="0"/>
    </xf>
    <xf numFmtId="4" fontId="44" fillId="0" borderId="16" xfId="0" applyNumberFormat="1" applyFont="1" applyBorder="1" applyAlignment="1" applyProtection="1">
      <alignment/>
      <protection locked="0"/>
    </xf>
    <xf numFmtId="4" fontId="45" fillId="0" borderId="0" xfId="0" applyNumberFormat="1" applyFont="1" applyBorder="1" applyAlignment="1" applyProtection="1">
      <alignment/>
      <protection locked="0"/>
    </xf>
    <xf numFmtId="4" fontId="45" fillId="0" borderId="17" xfId="0" applyNumberFormat="1" applyFont="1" applyBorder="1" applyAlignment="1" applyProtection="1">
      <alignment/>
      <protection locked="0"/>
    </xf>
    <xf numFmtId="4" fontId="44" fillId="0" borderId="0" xfId="0" applyNumberFormat="1" applyFont="1" applyBorder="1" applyAlignment="1" applyProtection="1">
      <alignment/>
      <protection locked="0"/>
    </xf>
    <xf numFmtId="4" fontId="44" fillId="0" borderId="17" xfId="0" applyNumberFormat="1" applyFont="1" applyBorder="1" applyAlignment="1" applyProtection="1">
      <alignment/>
      <protection locked="0"/>
    </xf>
    <xf numFmtId="0" fontId="45" fillId="0" borderId="0" xfId="0" applyFont="1" applyBorder="1" applyAlignment="1" applyProtection="1">
      <alignment/>
      <protection locked="0"/>
    </xf>
    <xf numFmtId="4" fontId="45" fillId="0" borderId="14" xfId="0" applyNumberFormat="1" applyFont="1" applyBorder="1" applyAlignment="1" applyProtection="1">
      <alignment/>
      <protection locked="0"/>
    </xf>
    <xf numFmtId="4" fontId="45" fillId="0" borderId="18" xfId="0" applyNumberFormat="1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0" fontId="3" fillId="0" borderId="13" xfId="55" applyFont="1" applyFill="1" applyBorder="1" applyAlignment="1">
      <alignment horizontal="center" vertical="center"/>
      <protection/>
    </xf>
    <xf numFmtId="0" fontId="3" fillId="0" borderId="19" xfId="55" applyNumberFormat="1" applyFont="1" applyFill="1" applyBorder="1" applyAlignment="1">
      <alignment horizontal="center" vertical="center" wrapText="1"/>
      <protection/>
    </xf>
    <xf numFmtId="4" fontId="4" fillId="0" borderId="20" xfId="0" applyNumberFormat="1" applyFont="1" applyFill="1" applyBorder="1" applyAlignment="1" applyProtection="1">
      <alignment/>
      <protection locked="0"/>
    </xf>
    <xf numFmtId="0" fontId="26" fillId="0" borderId="21" xfId="0" applyFont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 horizontal="left" indent="1"/>
      <protection locked="0"/>
    </xf>
    <xf numFmtId="4" fontId="3" fillId="33" borderId="22" xfId="55" applyNumberFormat="1" applyFont="1" applyFill="1" applyBorder="1" applyAlignment="1">
      <alignment horizontal="center" vertical="center" wrapText="1"/>
      <protection/>
    </xf>
    <xf numFmtId="4" fontId="3" fillId="33" borderId="21" xfId="55" applyNumberFormat="1" applyFont="1" applyFill="1" applyBorder="1" applyAlignment="1">
      <alignment horizontal="center" vertical="center" wrapText="1"/>
      <protection/>
    </xf>
    <xf numFmtId="0" fontId="3" fillId="33" borderId="15" xfId="55" applyNumberFormat="1" applyFont="1" applyFill="1" applyBorder="1" applyAlignment="1">
      <alignment horizontal="center" vertical="center" wrapText="1"/>
      <protection/>
    </xf>
    <xf numFmtId="0" fontId="4" fillId="0" borderId="23" xfId="55" applyFont="1" applyFill="1" applyBorder="1" applyAlignment="1" applyProtection="1">
      <alignment/>
      <protection/>
    </xf>
    <xf numFmtId="0" fontId="3" fillId="0" borderId="23" xfId="54" applyFont="1" applyFill="1" applyBorder="1" applyAlignment="1" applyProtection="1">
      <alignment horizontal="center" vertical="top"/>
      <protection hidden="1"/>
    </xf>
    <xf numFmtId="0" fontId="26" fillId="0" borderId="23" xfId="0" applyFont="1" applyBorder="1" applyAlignment="1" applyProtection="1">
      <alignment/>
      <protection locked="0"/>
    </xf>
    <xf numFmtId="0" fontId="4" fillId="0" borderId="23" xfId="54" applyFont="1" applyFill="1" applyBorder="1" applyAlignment="1" applyProtection="1">
      <alignment horizontal="left" vertical="top"/>
      <protection hidden="1"/>
    </xf>
    <xf numFmtId="0" fontId="3" fillId="0" borderId="23" xfId="0" applyFont="1" applyFill="1" applyBorder="1" applyAlignment="1" applyProtection="1">
      <alignment horizontal="left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left"/>
      <protection/>
    </xf>
    <xf numFmtId="0" fontId="26" fillId="0" borderId="20" xfId="0" applyFont="1" applyBorder="1" applyAlignment="1" applyProtection="1">
      <alignment/>
      <protection locked="0"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left"/>
      <protection/>
    </xf>
    <xf numFmtId="165" fontId="43" fillId="0" borderId="23" xfId="0" applyNumberFormat="1" applyFont="1" applyFill="1" applyBorder="1" applyAlignment="1">
      <alignment/>
    </xf>
    <xf numFmtId="4" fontId="3" fillId="0" borderId="23" xfId="0" applyNumberFormat="1" applyFont="1" applyFill="1" applyBorder="1" applyAlignment="1" applyProtection="1">
      <alignment/>
      <protection locked="0"/>
    </xf>
    <xf numFmtId="4" fontId="4" fillId="0" borderId="23" xfId="0" applyNumberFormat="1" applyFont="1" applyFill="1" applyBorder="1" applyAlignment="1" applyProtection="1">
      <alignment/>
      <protection locked="0"/>
    </xf>
    <xf numFmtId="4" fontId="3" fillId="0" borderId="20" xfId="0" applyNumberFormat="1" applyFont="1" applyFill="1" applyBorder="1" applyAlignment="1" applyProtection="1">
      <alignment/>
      <protection locked="0"/>
    </xf>
    <xf numFmtId="0" fontId="3" fillId="33" borderId="21" xfId="55" applyFont="1" applyFill="1" applyBorder="1" applyAlignment="1" applyProtection="1">
      <alignment horizontal="center" vertical="center" wrapText="1"/>
      <protection locked="0"/>
    </xf>
    <xf numFmtId="0" fontId="3" fillId="33" borderId="24" xfId="55" applyFont="1" applyFill="1" applyBorder="1" applyAlignment="1" applyProtection="1">
      <alignment horizontal="center" vertical="center" wrapText="1"/>
      <protection locked="0"/>
    </xf>
    <xf numFmtId="0" fontId="3" fillId="33" borderId="22" xfId="55" applyFont="1" applyFill="1" applyBorder="1" applyAlignment="1" applyProtection="1">
      <alignment horizontal="center" vertical="center" wrapText="1"/>
      <protection locked="0"/>
    </xf>
    <xf numFmtId="0" fontId="4" fillId="0" borderId="0" xfId="54" applyFont="1" applyAlignment="1" applyProtection="1">
      <alignment vertical="top" wrapText="1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3" fillId="33" borderId="13" xfId="55" applyFont="1" applyFill="1" applyBorder="1" applyAlignment="1">
      <alignment horizontal="center" vertical="center"/>
      <protection/>
    </xf>
    <xf numFmtId="0" fontId="3" fillId="33" borderId="16" xfId="55" applyFont="1" applyFill="1" applyBorder="1" applyAlignment="1">
      <alignment horizontal="center" vertical="center"/>
      <protection/>
    </xf>
    <xf numFmtId="0" fontId="3" fillId="33" borderId="11" xfId="55" applyFont="1" applyFill="1" applyBorder="1" applyAlignment="1">
      <alignment horizontal="center" vertical="center"/>
      <protection/>
    </xf>
    <xf numFmtId="0" fontId="3" fillId="33" borderId="0" xfId="55" applyFont="1" applyFill="1" applyBorder="1" applyAlignment="1">
      <alignment horizontal="center" vertical="center"/>
      <protection/>
    </xf>
    <xf numFmtId="0" fontId="3" fillId="33" borderId="17" xfId="55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horizontal="center" vertical="center"/>
      <protection/>
    </xf>
    <xf numFmtId="0" fontId="3" fillId="33" borderId="14" xfId="55" applyFont="1" applyFill="1" applyBorder="1" applyAlignment="1">
      <alignment horizontal="center" vertical="center"/>
      <protection/>
    </xf>
    <xf numFmtId="0" fontId="3" fillId="33" borderId="18" xfId="55" applyFont="1" applyFill="1" applyBorder="1" applyAlignment="1">
      <alignment horizontal="center" vertical="center"/>
      <protection/>
    </xf>
    <xf numFmtId="4" fontId="3" fillId="33" borderId="19" xfId="55" applyNumberFormat="1" applyFont="1" applyFill="1" applyBorder="1" applyAlignment="1">
      <alignment horizontal="center" vertical="center" wrapText="1"/>
      <protection/>
    </xf>
    <xf numFmtId="4" fontId="3" fillId="33" borderId="20" xfId="55" applyNumberFormat="1" applyFont="1" applyFill="1" applyBorder="1" applyAlignment="1">
      <alignment horizontal="center" vertical="center" wrapText="1"/>
      <protection/>
    </xf>
    <xf numFmtId="0" fontId="46" fillId="34" borderId="21" xfId="55" applyFont="1" applyFill="1" applyBorder="1" applyAlignment="1" applyProtection="1">
      <alignment horizontal="center" vertical="center" wrapText="1"/>
      <protection locked="0"/>
    </xf>
    <xf numFmtId="0" fontId="46" fillId="34" borderId="24" xfId="55" applyFont="1" applyFill="1" applyBorder="1" applyAlignment="1" applyProtection="1">
      <alignment horizontal="center" vertical="center" wrapText="1"/>
      <protection locked="0"/>
    </xf>
    <xf numFmtId="0" fontId="46" fillId="34" borderId="22" xfId="55" applyFont="1" applyFill="1" applyBorder="1" applyAlignment="1" applyProtection="1">
      <alignment horizontal="center" vertical="center" wrapText="1"/>
      <protection locked="0"/>
    </xf>
    <xf numFmtId="0" fontId="4" fillId="0" borderId="0" xfId="54" applyFont="1" applyAlignment="1" applyProtection="1">
      <alignment horizontal="left"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42</xdr:row>
      <xdr:rowOff>0</xdr:rowOff>
    </xdr:from>
    <xdr:to>
      <xdr:col>1</xdr:col>
      <xdr:colOff>2695575</xdr:colOff>
      <xdr:row>42</xdr:row>
      <xdr:rowOff>0</xdr:rowOff>
    </xdr:to>
    <xdr:sp>
      <xdr:nvSpPr>
        <xdr:cNvPr id="1" name="3 Conector recto"/>
        <xdr:cNvSpPr>
          <a:spLocks/>
        </xdr:cNvSpPr>
      </xdr:nvSpPr>
      <xdr:spPr>
        <a:xfrm>
          <a:off x="428625" y="672465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57150</xdr:rowOff>
    </xdr:from>
    <xdr:to>
      <xdr:col>1</xdr:col>
      <xdr:colOff>2571750</xdr:colOff>
      <xdr:row>46</xdr:row>
      <xdr:rowOff>76200</xdr:rowOff>
    </xdr:to>
    <xdr:sp>
      <xdr:nvSpPr>
        <xdr:cNvPr id="2" name="6 CuadroTexto"/>
        <xdr:cNvSpPr txBox="1">
          <a:spLocks noChangeArrowheads="1"/>
        </xdr:cNvSpPr>
      </xdr:nvSpPr>
      <xdr:spPr>
        <a:xfrm>
          <a:off x="428625" y="6781800"/>
          <a:ext cx="25717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MVZ. JOSE ALBERTO MENDEZ PEREZ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85725</xdr:colOff>
      <xdr:row>42</xdr:row>
      <xdr:rowOff>0</xdr:rowOff>
    </xdr:from>
    <xdr:to>
      <xdr:col>6</xdr:col>
      <xdr:colOff>676275</xdr:colOff>
      <xdr:row>42</xdr:row>
      <xdr:rowOff>0</xdr:rowOff>
    </xdr:to>
    <xdr:sp>
      <xdr:nvSpPr>
        <xdr:cNvPr id="3" name="3 Conector recto"/>
        <xdr:cNvSpPr>
          <a:spLocks/>
        </xdr:cNvSpPr>
      </xdr:nvSpPr>
      <xdr:spPr>
        <a:xfrm>
          <a:off x="6753225" y="67246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42</xdr:row>
      <xdr:rowOff>57150</xdr:rowOff>
    </xdr:from>
    <xdr:to>
      <xdr:col>6</xdr:col>
      <xdr:colOff>571500</xdr:colOff>
      <xdr:row>46</xdr:row>
      <xdr:rowOff>76200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6753225" y="6781800"/>
          <a:ext cx="25622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MAYRA RAMIREZ ESTRADA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TESORERA MUNICIPAL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9525</xdr:rowOff>
    </xdr:from>
    <xdr:to>
      <xdr:col>1</xdr:col>
      <xdr:colOff>1095375</xdr:colOff>
      <xdr:row>0</xdr:row>
      <xdr:rowOff>752475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4954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0</xdr:row>
      <xdr:rowOff>9525</xdr:rowOff>
    </xdr:from>
    <xdr:to>
      <xdr:col>7</xdr:col>
      <xdr:colOff>1028700</xdr:colOff>
      <xdr:row>0</xdr:row>
      <xdr:rowOff>752475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9525"/>
          <a:ext cx="1066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2</xdr:col>
      <xdr:colOff>866775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171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0</xdr:row>
      <xdr:rowOff>47625</xdr:rowOff>
    </xdr:from>
    <xdr:to>
      <xdr:col>8</xdr:col>
      <xdr:colOff>942975</xdr:colOff>
      <xdr:row>0</xdr:row>
      <xdr:rowOff>714375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01075" y="47625"/>
          <a:ext cx="1304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SheetLayoutView="90" zoomScalePageLayoutView="0" workbookViewId="0" topLeftCell="A1">
      <selection activeCell="A24" sqref="A1:IV16384"/>
    </sheetView>
  </sheetViews>
  <sheetFormatPr defaultColWidth="11.421875" defaultRowHeight="15"/>
  <cols>
    <col min="1" max="1" width="6.421875" style="1" customWidth="1"/>
    <col min="2" max="2" width="62.421875" style="1" customWidth="1"/>
    <col min="3" max="5" width="15.57421875" style="1" customWidth="1"/>
    <col min="6" max="8" width="15.57421875" style="2" customWidth="1"/>
    <col min="9" max="16384" width="11.421875" style="1" customWidth="1"/>
  </cols>
  <sheetData>
    <row r="1" spans="1:8" ht="60" customHeight="1">
      <c r="A1" s="51" t="s">
        <v>63</v>
      </c>
      <c r="B1" s="52"/>
      <c r="C1" s="52"/>
      <c r="D1" s="52"/>
      <c r="E1" s="52"/>
      <c r="F1" s="52"/>
      <c r="G1" s="52"/>
      <c r="H1" s="53"/>
    </row>
    <row r="2" spans="1:8" ht="24.75" customHeight="1">
      <c r="A2" s="15" t="s">
        <v>59</v>
      </c>
      <c r="B2" s="16" t="s">
        <v>0</v>
      </c>
      <c r="C2" s="17" t="s">
        <v>3</v>
      </c>
      <c r="D2" s="17" t="s">
        <v>61</v>
      </c>
      <c r="E2" s="17" t="s">
        <v>4</v>
      </c>
      <c r="F2" s="17" t="s">
        <v>5</v>
      </c>
      <c r="G2" s="17" t="s">
        <v>1</v>
      </c>
      <c r="H2" s="17" t="s">
        <v>6</v>
      </c>
    </row>
    <row r="3" spans="1:8" ht="10.5">
      <c r="A3" s="3">
        <v>900001</v>
      </c>
      <c r="B3" s="7" t="s">
        <v>2</v>
      </c>
      <c r="C3" s="18">
        <v>256041243.19</v>
      </c>
      <c r="D3" s="18">
        <v>14754145.11</v>
      </c>
      <c r="E3" s="18">
        <v>270795388.3</v>
      </c>
      <c r="F3" s="18">
        <v>37292923</v>
      </c>
      <c r="G3" s="18">
        <v>36892631.56</v>
      </c>
      <c r="H3" s="19">
        <v>233502465.3</v>
      </c>
    </row>
    <row r="4" spans="1:8" ht="10.5">
      <c r="A4" s="14">
        <v>900002</v>
      </c>
      <c r="B4" s="8" t="s">
        <v>60</v>
      </c>
      <c r="C4" s="20">
        <v>251046387.19</v>
      </c>
      <c r="D4" s="20">
        <v>14754145.11</v>
      </c>
      <c r="E4" s="20">
        <v>265800532.3</v>
      </c>
      <c r="F4" s="20">
        <v>34450526.26</v>
      </c>
      <c r="G4" s="20">
        <v>34050234.82</v>
      </c>
      <c r="H4" s="21">
        <v>231350006.04</v>
      </c>
    </row>
    <row r="5" spans="1:8" ht="10.5">
      <c r="A5" s="14">
        <v>900003</v>
      </c>
      <c r="B5" s="9" t="s">
        <v>7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3">
        <v>0</v>
      </c>
    </row>
    <row r="6" spans="1:8" ht="10.5">
      <c r="A6" s="4" t="s">
        <v>36</v>
      </c>
      <c r="B6" s="10" t="s">
        <v>8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1">
        <v>0</v>
      </c>
    </row>
    <row r="7" spans="1:8" ht="10.5">
      <c r="A7" s="4" t="s">
        <v>37</v>
      </c>
      <c r="B7" s="10" t="s">
        <v>9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1">
        <v>0</v>
      </c>
    </row>
    <row r="8" spans="1:8" ht="10.5">
      <c r="A8" s="14">
        <v>900004</v>
      </c>
      <c r="B8" s="9" t="s">
        <v>10</v>
      </c>
      <c r="C8" s="22">
        <v>226674407.54</v>
      </c>
      <c r="D8" s="22">
        <v>12336307.37</v>
      </c>
      <c r="E8" s="22">
        <v>239010714.91</v>
      </c>
      <c r="F8" s="22">
        <v>28291932.83</v>
      </c>
      <c r="G8" s="22">
        <v>27894181.29</v>
      </c>
      <c r="H8" s="23">
        <v>210718782.08</v>
      </c>
    </row>
    <row r="9" spans="1:8" ht="10.5">
      <c r="A9" s="4" t="s">
        <v>38</v>
      </c>
      <c r="B9" s="10" t="s">
        <v>11</v>
      </c>
      <c r="C9" s="20">
        <v>149576575.89</v>
      </c>
      <c r="D9" s="20">
        <v>4868900.09</v>
      </c>
      <c r="E9" s="20">
        <v>154445475.98</v>
      </c>
      <c r="F9" s="20">
        <v>17290602.85</v>
      </c>
      <c r="G9" s="20">
        <v>17022275.48</v>
      </c>
      <c r="H9" s="21">
        <v>137154873.13</v>
      </c>
    </row>
    <row r="10" spans="1:8" ht="10.5">
      <c r="A10" s="4" t="s">
        <v>39</v>
      </c>
      <c r="B10" s="10" t="s">
        <v>12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1">
        <v>0</v>
      </c>
    </row>
    <row r="11" spans="1:8" ht="10.5">
      <c r="A11" s="4" t="s">
        <v>40</v>
      </c>
      <c r="B11" s="10" t="s">
        <v>13</v>
      </c>
      <c r="C11" s="20">
        <v>3501717.42</v>
      </c>
      <c r="D11" s="20">
        <v>46413.72</v>
      </c>
      <c r="E11" s="20">
        <v>3548131.14</v>
      </c>
      <c r="F11" s="20">
        <v>537720.18</v>
      </c>
      <c r="G11" s="20">
        <v>479870.18</v>
      </c>
      <c r="H11" s="21">
        <v>3010410.96</v>
      </c>
    </row>
    <row r="12" spans="1:8" ht="10.5">
      <c r="A12" s="4" t="s">
        <v>41</v>
      </c>
      <c r="B12" s="10" t="s">
        <v>14</v>
      </c>
      <c r="C12" s="20">
        <v>9476663.44</v>
      </c>
      <c r="D12" s="20">
        <v>7095.59</v>
      </c>
      <c r="E12" s="20">
        <v>9483759.03</v>
      </c>
      <c r="F12" s="20">
        <v>1039853.37</v>
      </c>
      <c r="G12" s="20">
        <v>1022395.37</v>
      </c>
      <c r="H12" s="21">
        <v>8443905.66</v>
      </c>
    </row>
    <row r="13" spans="1:8" ht="10.5">
      <c r="A13" s="4" t="s">
        <v>42</v>
      </c>
      <c r="B13" s="10" t="s">
        <v>15</v>
      </c>
      <c r="C13" s="20">
        <v>39408139.4</v>
      </c>
      <c r="D13" s="20">
        <v>5537102.86</v>
      </c>
      <c r="E13" s="20">
        <v>44945242.26</v>
      </c>
      <c r="F13" s="20">
        <v>7628674.78</v>
      </c>
      <c r="G13" s="20">
        <v>7600750.84</v>
      </c>
      <c r="H13" s="21">
        <v>37316567.48</v>
      </c>
    </row>
    <row r="14" spans="1:8" ht="10.5">
      <c r="A14" s="4" t="s">
        <v>43</v>
      </c>
      <c r="B14" s="10" t="s">
        <v>16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1">
        <v>0</v>
      </c>
    </row>
    <row r="15" spans="1:8" ht="10.5">
      <c r="A15" s="4" t="s">
        <v>44</v>
      </c>
      <c r="B15" s="10" t="s">
        <v>17</v>
      </c>
      <c r="C15" s="20">
        <v>9805388.14</v>
      </c>
      <c r="D15" s="20">
        <v>1876795.11</v>
      </c>
      <c r="E15" s="20">
        <v>11682183.25</v>
      </c>
      <c r="F15" s="20">
        <v>1795081.65</v>
      </c>
      <c r="G15" s="20">
        <v>1768889.42</v>
      </c>
      <c r="H15" s="21">
        <v>9887101.6</v>
      </c>
    </row>
    <row r="16" spans="1:8" ht="10.5">
      <c r="A16" s="4" t="s">
        <v>45</v>
      </c>
      <c r="B16" s="10" t="s">
        <v>18</v>
      </c>
      <c r="C16" s="20">
        <v>14905923.25</v>
      </c>
      <c r="D16" s="20">
        <v>0</v>
      </c>
      <c r="E16" s="20">
        <v>14905923.25</v>
      </c>
      <c r="F16" s="24">
        <v>0</v>
      </c>
      <c r="G16" s="24"/>
      <c r="H16" s="21">
        <v>14905923.25</v>
      </c>
    </row>
    <row r="17" spans="1:8" ht="10.5">
      <c r="A17" s="14">
        <v>900005</v>
      </c>
      <c r="B17" s="9" t="s">
        <v>19</v>
      </c>
      <c r="C17" s="22">
        <v>23476680.11</v>
      </c>
      <c r="D17" s="22">
        <v>2491865.4</v>
      </c>
      <c r="E17" s="22">
        <v>25968545.51</v>
      </c>
      <c r="F17" s="22">
        <v>6067506.5</v>
      </c>
      <c r="G17" s="22">
        <v>6064966.6</v>
      </c>
      <c r="H17" s="23">
        <v>19901039.01</v>
      </c>
    </row>
    <row r="18" spans="1:8" ht="10.5">
      <c r="A18" s="4" t="s">
        <v>46</v>
      </c>
      <c r="B18" s="10" t="s">
        <v>20</v>
      </c>
      <c r="C18" s="20">
        <v>8987020.23</v>
      </c>
      <c r="D18" s="20">
        <v>1964630.81</v>
      </c>
      <c r="E18" s="20">
        <v>10951651.04</v>
      </c>
      <c r="F18" s="20">
        <v>2505984.09</v>
      </c>
      <c r="G18" s="20">
        <v>2505984.09</v>
      </c>
      <c r="H18" s="21">
        <v>8445666.95</v>
      </c>
    </row>
    <row r="19" spans="1:8" ht="10.5">
      <c r="A19" s="4" t="s">
        <v>47</v>
      </c>
      <c r="B19" s="10" t="s">
        <v>21</v>
      </c>
      <c r="C19" s="20">
        <v>2074421.11</v>
      </c>
      <c r="D19" s="20">
        <v>427234.59</v>
      </c>
      <c r="E19" s="20">
        <v>2501655.7</v>
      </c>
      <c r="F19" s="20">
        <v>422562.77</v>
      </c>
      <c r="G19" s="20">
        <v>420022.87</v>
      </c>
      <c r="H19" s="21">
        <v>2079092.93</v>
      </c>
    </row>
    <row r="20" spans="1:8" ht="10.5">
      <c r="A20" s="4" t="s">
        <v>48</v>
      </c>
      <c r="B20" s="10" t="s">
        <v>22</v>
      </c>
      <c r="C20" s="20">
        <v>12415238.77</v>
      </c>
      <c r="D20" s="20">
        <v>100000</v>
      </c>
      <c r="E20" s="20">
        <v>12515238.77</v>
      </c>
      <c r="F20" s="20">
        <v>3138959.64</v>
      </c>
      <c r="G20" s="20">
        <v>3138959.64</v>
      </c>
      <c r="H20" s="21">
        <v>9376279.13</v>
      </c>
    </row>
    <row r="21" spans="1:8" ht="10.5">
      <c r="A21" s="14">
        <v>900006</v>
      </c>
      <c r="B21" s="9" t="s">
        <v>23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3">
        <v>0</v>
      </c>
    </row>
    <row r="22" spans="1:8" ht="10.5">
      <c r="A22" s="4" t="s">
        <v>49</v>
      </c>
      <c r="B22" s="10" t="s">
        <v>24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1">
        <v>0</v>
      </c>
    </row>
    <row r="23" spans="1:8" ht="10.5">
      <c r="A23" s="4" t="s">
        <v>50</v>
      </c>
      <c r="B23" s="10" t="s">
        <v>25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1">
        <v>0</v>
      </c>
    </row>
    <row r="24" spans="1:8" ht="10.5">
      <c r="A24" s="14">
        <v>900007</v>
      </c>
      <c r="B24" s="9" t="s">
        <v>26</v>
      </c>
      <c r="C24" s="22">
        <v>895299.54</v>
      </c>
      <c r="D24" s="22">
        <v>-74027.66</v>
      </c>
      <c r="E24" s="22">
        <v>821271.88</v>
      </c>
      <c r="F24" s="22">
        <v>91086.93</v>
      </c>
      <c r="G24" s="22">
        <v>91086.93</v>
      </c>
      <c r="H24" s="23">
        <v>730184.95</v>
      </c>
    </row>
    <row r="25" spans="1:8" ht="10.5">
      <c r="A25" s="4" t="s">
        <v>51</v>
      </c>
      <c r="B25" s="10" t="s">
        <v>27</v>
      </c>
      <c r="C25" s="20">
        <v>895299.54</v>
      </c>
      <c r="D25" s="20">
        <v>-74027.66</v>
      </c>
      <c r="E25" s="20">
        <v>821271.88</v>
      </c>
      <c r="F25" s="20">
        <v>91086.93</v>
      </c>
      <c r="G25" s="20">
        <v>91086.93</v>
      </c>
      <c r="H25" s="21">
        <v>730184.95</v>
      </c>
    </row>
    <row r="26" spans="1:8" ht="10.5">
      <c r="A26" s="4" t="s">
        <v>52</v>
      </c>
      <c r="B26" s="10" t="s">
        <v>28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1">
        <v>0</v>
      </c>
    </row>
    <row r="27" spans="1:8" ht="10.5">
      <c r="A27" s="4" t="s">
        <v>53</v>
      </c>
      <c r="B27" s="10" t="s">
        <v>29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1">
        <v>0</v>
      </c>
    </row>
    <row r="28" spans="1:8" ht="10.5">
      <c r="A28" s="4" t="s">
        <v>54</v>
      </c>
      <c r="B28" s="10" t="s">
        <v>30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1">
        <v>0</v>
      </c>
    </row>
    <row r="29" spans="1:8" ht="10.5">
      <c r="A29" s="14">
        <v>900008</v>
      </c>
      <c r="B29" s="9" t="s">
        <v>31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3">
        <v>0</v>
      </c>
    </row>
    <row r="30" spans="1:8" ht="10.5">
      <c r="A30" s="4" t="s">
        <v>55</v>
      </c>
      <c r="B30" s="10" t="s">
        <v>32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1">
        <v>0</v>
      </c>
    </row>
    <row r="31" spans="1:8" ht="10.5">
      <c r="A31" s="4" t="s">
        <v>56</v>
      </c>
      <c r="B31" s="11" t="s">
        <v>33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1">
        <v>0</v>
      </c>
    </row>
    <row r="32" spans="1:8" ht="10.5">
      <c r="A32" s="4" t="s">
        <v>57</v>
      </c>
      <c r="B32" s="11" t="s">
        <v>34</v>
      </c>
      <c r="C32" s="20">
        <v>4994856</v>
      </c>
      <c r="D32" s="20">
        <v>0</v>
      </c>
      <c r="E32" s="20">
        <v>4994856</v>
      </c>
      <c r="F32" s="20">
        <v>2842396.74</v>
      </c>
      <c r="G32" s="20">
        <v>2842396.74</v>
      </c>
      <c r="H32" s="21">
        <v>2152459.26</v>
      </c>
    </row>
    <row r="33" spans="1:8" ht="10.5">
      <c r="A33" s="5" t="s">
        <v>58</v>
      </c>
      <c r="B33" s="12" t="s">
        <v>35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6">
        <v>0</v>
      </c>
    </row>
    <row r="34" spans="1:8" ht="9.75">
      <c r="A34" s="6"/>
      <c r="B34" s="6"/>
      <c r="C34" s="6"/>
      <c r="D34" s="6"/>
      <c r="E34" s="6"/>
      <c r="F34" s="13"/>
      <c r="G34" s="13"/>
      <c r="H34" s="13"/>
    </row>
    <row r="35" spans="1:8" ht="9.75">
      <c r="A35" s="6"/>
      <c r="B35" s="6"/>
      <c r="C35" s="6"/>
      <c r="D35" s="6"/>
      <c r="E35" s="6"/>
      <c r="F35" s="13"/>
      <c r="G35" s="13"/>
      <c r="H35" s="13"/>
    </row>
    <row r="36" spans="1:8" ht="9.75">
      <c r="A36" s="6"/>
      <c r="B36" s="54" t="s">
        <v>62</v>
      </c>
      <c r="C36" s="54"/>
      <c r="D36" s="54"/>
      <c r="E36" s="54"/>
      <c r="F36" s="13"/>
      <c r="G36" s="13"/>
      <c r="H36" s="13"/>
    </row>
  </sheetData>
  <sheetProtection password="E841" sheet="1" formatCells="0" formatColumns="0" formatRows="0" autoFilter="0"/>
  <protectedRanges>
    <protectedRange sqref="B29:H29 B5:H5 A9:H16 B8:H8 A18:H20 B17:H17 A22:H23 B21:H21 A25:H28 B24:H24 A30:H65526 A6:H7" name="Rango1"/>
    <protectedRange sqref="C3:H4" name="Rango1_2"/>
  </protectedRanges>
  <mergeCells count="2">
    <mergeCell ref="A1:H1"/>
    <mergeCell ref="B36:E36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rintOptions/>
  <pageMargins left="0.25" right="0.25" top="0.75" bottom="0.75" header="0.3" footer="0.3"/>
  <pageSetup fitToHeight="1" fitToWidth="1" horizontalDpi="600" verticalDpi="600" orientation="landscape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A1" sqref="A1:I1"/>
    </sheetView>
  </sheetViews>
  <sheetFormatPr defaultColWidth="11.421875" defaultRowHeight="15"/>
  <cols>
    <col min="1" max="2" width="2.57421875" style="1" customWidth="1"/>
    <col min="3" max="3" width="60.00390625" style="1" customWidth="1"/>
    <col min="4" max="4" width="14.57421875" style="1" customWidth="1"/>
    <col min="5" max="5" width="14.421875" style="1" customWidth="1"/>
    <col min="6" max="6" width="13.8515625" style="1" customWidth="1"/>
    <col min="7" max="7" width="13.421875" style="2" customWidth="1"/>
    <col min="8" max="8" width="13.00390625" style="2" customWidth="1"/>
    <col min="9" max="9" width="14.57421875" style="2" customWidth="1"/>
    <col min="10" max="16384" width="11.421875" style="1" customWidth="1"/>
  </cols>
  <sheetData>
    <row r="1" spans="1:9" ht="60" customHeight="1">
      <c r="A1" s="66" t="s">
        <v>75</v>
      </c>
      <c r="B1" s="67"/>
      <c r="C1" s="67"/>
      <c r="D1" s="67"/>
      <c r="E1" s="67"/>
      <c r="F1" s="67"/>
      <c r="G1" s="67"/>
      <c r="H1" s="67"/>
      <c r="I1" s="68"/>
    </row>
    <row r="2" spans="1:9" ht="24.75" customHeight="1">
      <c r="A2" s="55" t="s">
        <v>64</v>
      </c>
      <c r="B2" s="56"/>
      <c r="C2" s="57"/>
      <c r="D2" s="52" t="s">
        <v>65</v>
      </c>
      <c r="E2" s="52"/>
      <c r="F2" s="52"/>
      <c r="G2" s="52"/>
      <c r="H2" s="52"/>
      <c r="I2" s="64" t="s">
        <v>66</v>
      </c>
    </row>
    <row r="3" spans="1:9" ht="21">
      <c r="A3" s="58"/>
      <c r="B3" s="59"/>
      <c r="C3" s="60"/>
      <c r="D3" s="34" t="s">
        <v>67</v>
      </c>
      <c r="E3" s="17" t="s">
        <v>68</v>
      </c>
      <c r="F3" s="17" t="s">
        <v>69</v>
      </c>
      <c r="G3" s="17" t="s">
        <v>70</v>
      </c>
      <c r="H3" s="35" t="s">
        <v>71</v>
      </c>
      <c r="I3" s="65"/>
    </row>
    <row r="4" spans="1:9" ht="10.5">
      <c r="A4" s="61"/>
      <c r="B4" s="62"/>
      <c r="C4" s="63"/>
      <c r="D4" s="36">
        <v>1</v>
      </c>
      <c r="E4" s="36">
        <v>2</v>
      </c>
      <c r="F4" s="36" t="s">
        <v>72</v>
      </c>
      <c r="G4" s="36">
        <v>4</v>
      </c>
      <c r="H4" s="36">
        <v>5</v>
      </c>
      <c r="I4" s="36" t="s">
        <v>73</v>
      </c>
    </row>
    <row r="5" spans="1:9" ht="10.5">
      <c r="A5" s="27"/>
      <c r="B5" s="28"/>
      <c r="C5" s="28"/>
      <c r="D5" s="29"/>
      <c r="E5" s="29"/>
      <c r="F5" s="29"/>
      <c r="G5" s="29"/>
      <c r="H5" s="29"/>
      <c r="I5" s="29"/>
    </row>
    <row r="6" spans="1:9" ht="10.5">
      <c r="A6" s="37" t="s">
        <v>60</v>
      </c>
      <c r="B6" s="38"/>
      <c r="C6" s="39"/>
      <c r="D6" s="47"/>
      <c r="E6" s="47"/>
      <c r="F6" s="47"/>
      <c r="G6" s="47"/>
      <c r="H6" s="47"/>
      <c r="I6" s="47"/>
    </row>
    <row r="7" spans="1:9" ht="10.5">
      <c r="A7" s="39"/>
      <c r="B7" s="40" t="s">
        <v>7</v>
      </c>
      <c r="C7" s="41"/>
      <c r="D7" s="48">
        <f aca="true" t="shared" si="0" ref="D7:I7">SUM(D8:D9)</f>
        <v>0</v>
      </c>
      <c r="E7" s="48">
        <f t="shared" si="0"/>
        <v>0</v>
      </c>
      <c r="F7" s="48">
        <f t="shared" si="0"/>
        <v>0</v>
      </c>
      <c r="G7" s="48">
        <f t="shared" si="0"/>
        <v>0</v>
      </c>
      <c r="H7" s="48">
        <f t="shared" si="0"/>
        <v>0</v>
      </c>
      <c r="I7" s="48">
        <f t="shared" si="0"/>
        <v>0</v>
      </c>
    </row>
    <row r="8" spans="1:9" ht="9.75">
      <c r="A8" s="39"/>
      <c r="B8" s="42"/>
      <c r="C8" s="43" t="s">
        <v>8</v>
      </c>
      <c r="D8" s="49">
        <v>0</v>
      </c>
      <c r="E8" s="49">
        <v>0</v>
      </c>
      <c r="F8" s="49">
        <f>D8+E8</f>
        <v>0</v>
      </c>
      <c r="G8" s="49">
        <v>0</v>
      </c>
      <c r="H8" s="49">
        <v>0</v>
      </c>
      <c r="I8" s="49">
        <f>F8-G8</f>
        <v>0</v>
      </c>
    </row>
    <row r="9" spans="1:9" ht="9.75">
      <c r="A9" s="39"/>
      <c r="B9" s="42"/>
      <c r="C9" s="43" t="s">
        <v>9</v>
      </c>
      <c r="D9" s="49">
        <v>0</v>
      </c>
      <c r="E9" s="49">
        <v>0</v>
      </c>
      <c r="F9" s="49">
        <f>D9+E9</f>
        <v>0</v>
      </c>
      <c r="G9" s="49">
        <v>0</v>
      </c>
      <c r="H9" s="49">
        <v>0</v>
      </c>
      <c r="I9" s="49">
        <f>F9-G9</f>
        <v>0</v>
      </c>
    </row>
    <row r="10" spans="1:9" ht="10.5">
      <c r="A10" s="39"/>
      <c r="B10" s="40" t="s">
        <v>10</v>
      </c>
      <c r="C10" s="41"/>
      <c r="D10" s="48">
        <f aca="true" t="shared" si="1" ref="D10:I10">SUM(D11:D18)</f>
        <v>204177404.35</v>
      </c>
      <c r="E10" s="48">
        <f t="shared" si="1"/>
        <v>28674881.049999997</v>
      </c>
      <c r="F10" s="48">
        <f t="shared" si="1"/>
        <v>232852285.4</v>
      </c>
      <c r="G10" s="48">
        <f t="shared" si="1"/>
        <v>25686499.800000004</v>
      </c>
      <c r="H10" s="48">
        <f t="shared" si="1"/>
        <v>25686499.800000004</v>
      </c>
      <c r="I10" s="48">
        <f t="shared" si="1"/>
        <v>207165785.60000002</v>
      </c>
    </row>
    <row r="11" spans="1:9" ht="9.75">
      <c r="A11" s="39"/>
      <c r="B11" s="42"/>
      <c r="C11" s="43" t="s">
        <v>11</v>
      </c>
      <c r="D11" s="49">
        <v>115352119.51</v>
      </c>
      <c r="E11" s="49">
        <v>-50308705.71</v>
      </c>
      <c r="F11" s="49">
        <f aca="true" t="shared" si="2" ref="F11:F18">D11+E11</f>
        <v>65043413.800000004</v>
      </c>
      <c r="G11" s="49">
        <v>11362756.81</v>
      </c>
      <c r="H11" s="49">
        <v>11362756.81</v>
      </c>
      <c r="I11" s="49">
        <f aca="true" t="shared" si="3" ref="I11:I18">F11-G11</f>
        <v>53680656.99</v>
      </c>
    </row>
    <row r="12" spans="1:9" ht="9.75">
      <c r="A12" s="39"/>
      <c r="B12" s="42"/>
      <c r="C12" s="43" t="s">
        <v>12</v>
      </c>
      <c r="D12" s="49">
        <v>0</v>
      </c>
      <c r="E12" s="49">
        <v>0</v>
      </c>
      <c r="F12" s="49">
        <f t="shared" si="2"/>
        <v>0</v>
      </c>
      <c r="G12" s="49">
        <v>0</v>
      </c>
      <c r="H12" s="49">
        <v>0</v>
      </c>
      <c r="I12" s="49">
        <f t="shared" si="3"/>
        <v>0</v>
      </c>
    </row>
    <row r="13" spans="1:9" ht="9.75">
      <c r="A13" s="39"/>
      <c r="B13" s="42"/>
      <c r="C13" s="43" t="s">
        <v>13</v>
      </c>
      <c r="D13" s="49">
        <v>3637675.77</v>
      </c>
      <c r="E13" s="49">
        <v>301571.62</v>
      </c>
      <c r="F13" s="49">
        <f t="shared" si="2"/>
        <v>3939247.39</v>
      </c>
      <c r="G13" s="49">
        <v>785265.81</v>
      </c>
      <c r="H13" s="49">
        <v>785265.81</v>
      </c>
      <c r="I13" s="49">
        <f t="shared" si="3"/>
        <v>3153981.58</v>
      </c>
    </row>
    <row r="14" spans="1:9" ht="9.75">
      <c r="A14" s="39"/>
      <c r="B14" s="42"/>
      <c r="C14" s="43" t="s">
        <v>14</v>
      </c>
      <c r="D14" s="49">
        <v>16484941.41</v>
      </c>
      <c r="E14" s="49">
        <v>-1603352.21</v>
      </c>
      <c r="F14" s="49">
        <f t="shared" si="2"/>
        <v>14881589.2</v>
      </c>
      <c r="G14" s="49">
        <v>1861665.02</v>
      </c>
      <c r="H14" s="49">
        <v>1861665.02</v>
      </c>
      <c r="I14" s="49">
        <f t="shared" si="3"/>
        <v>13019924.18</v>
      </c>
    </row>
    <row r="15" spans="1:9" ht="9.75">
      <c r="A15" s="39"/>
      <c r="B15" s="42"/>
      <c r="C15" s="43" t="s">
        <v>15</v>
      </c>
      <c r="D15" s="49">
        <v>46199658.62</v>
      </c>
      <c r="E15" s="49">
        <v>-519479.12</v>
      </c>
      <c r="F15" s="49">
        <f t="shared" si="2"/>
        <v>45680179.5</v>
      </c>
      <c r="G15" s="49">
        <v>7355926.64</v>
      </c>
      <c r="H15" s="49">
        <v>7355926.64</v>
      </c>
      <c r="I15" s="49">
        <f t="shared" si="3"/>
        <v>38324252.86</v>
      </c>
    </row>
    <row r="16" spans="1:9" ht="9.75">
      <c r="A16" s="39"/>
      <c r="B16" s="42"/>
      <c r="C16" s="43" t="s">
        <v>16</v>
      </c>
      <c r="D16" s="49">
        <v>0</v>
      </c>
      <c r="E16" s="49">
        <v>0</v>
      </c>
      <c r="F16" s="49">
        <f t="shared" si="2"/>
        <v>0</v>
      </c>
      <c r="G16" s="49">
        <v>0</v>
      </c>
      <c r="H16" s="49">
        <v>0</v>
      </c>
      <c r="I16" s="49">
        <f t="shared" si="3"/>
        <v>0</v>
      </c>
    </row>
    <row r="17" spans="1:9" ht="9.75">
      <c r="A17" s="39"/>
      <c r="B17" s="42"/>
      <c r="C17" s="43" t="s">
        <v>17</v>
      </c>
      <c r="D17" s="49">
        <v>20238251.81</v>
      </c>
      <c r="E17" s="49">
        <v>-676829.45</v>
      </c>
      <c r="F17" s="49">
        <f t="shared" si="2"/>
        <v>19561422.36</v>
      </c>
      <c r="G17" s="49">
        <v>3474109.49</v>
      </c>
      <c r="H17" s="49">
        <v>3474109.49</v>
      </c>
      <c r="I17" s="49">
        <f t="shared" si="3"/>
        <v>16087312.87</v>
      </c>
    </row>
    <row r="18" spans="1:9" ht="9.75">
      <c r="A18" s="39"/>
      <c r="B18" s="42"/>
      <c r="C18" s="43" t="s">
        <v>18</v>
      </c>
      <c r="D18" s="49">
        <v>2264757.23</v>
      </c>
      <c r="E18" s="49">
        <v>81481675.92</v>
      </c>
      <c r="F18" s="49">
        <f t="shared" si="2"/>
        <v>83746433.15</v>
      </c>
      <c r="G18" s="49">
        <v>846776.03</v>
      </c>
      <c r="H18" s="49">
        <v>846776.03</v>
      </c>
      <c r="I18" s="49">
        <f t="shared" si="3"/>
        <v>82899657.12</v>
      </c>
    </row>
    <row r="19" spans="1:9" ht="10.5">
      <c r="A19" s="39"/>
      <c r="B19" s="40" t="s">
        <v>19</v>
      </c>
      <c r="C19" s="41"/>
      <c r="D19" s="48">
        <f aca="true" t="shared" si="4" ref="D19:I19">SUM(D20:D22)</f>
        <v>31978193.880000003</v>
      </c>
      <c r="E19" s="48">
        <f t="shared" si="4"/>
        <v>5178500.16</v>
      </c>
      <c r="F19" s="48">
        <f t="shared" si="4"/>
        <v>37156694.04</v>
      </c>
      <c r="G19" s="48">
        <f t="shared" si="4"/>
        <v>8648390.72</v>
      </c>
      <c r="H19" s="48">
        <f t="shared" si="4"/>
        <v>8648390.72</v>
      </c>
      <c r="I19" s="48">
        <f t="shared" si="4"/>
        <v>28508303.32</v>
      </c>
    </row>
    <row r="20" spans="1:9" ht="9.75">
      <c r="A20" s="39"/>
      <c r="B20" s="42"/>
      <c r="C20" s="43" t="s">
        <v>20</v>
      </c>
      <c r="D20" s="49">
        <v>13872186.85</v>
      </c>
      <c r="E20" s="49">
        <v>4476964.33</v>
      </c>
      <c r="F20" s="49">
        <f>D20+E20</f>
        <v>18349151.18</v>
      </c>
      <c r="G20" s="49">
        <v>4319481.47</v>
      </c>
      <c r="H20" s="49">
        <v>4319481.47</v>
      </c>
      <c r="I20" s="49">
        <f>F20-G20</f>
        <v>14029669.71</v>
      </c>
    </row>
    <row r="21" spans="1:9" ht="9.75">
      <c r="A21" s="39"/>
      <c r="B21" s="42"/>
      <c r="C21" s="43" t="s">
        <v>21</v>
      </c>
      <c r="D21" s="49">
        <v>2577604.15</v>
      </c>
      <c r="E21" s="49">
        <v>201777.76</v>
      </c>
      <c r="F21" s="49">
        <f>D21+E21</f>
        <v>2779381.91</v>
      </c>
      <c r="G21" s="49">
        <v>536763.19</v>
      </c>
      <c r="H21" s="49">
        <v>536763.19</v>
      </c>
      <c r="I21" s="49">
        <f>F21-G21</f>
        <v>2242618.72</v>
      </c>
    </row>
    <row r="22" spans="1:9" ht="9.75">
      <c r="A22" s="39"/>
      <c r="B22" s="42"/>
      <c r="C22" s="43" t="s">
        <v>22</v>
      </c>
      <c r="D22" s="49">
        <v>15528402.88</v>
      </c>
      <c r="E22" s="49">
        <v>499758.07</v>
      </c>
      <c r="F22" s="49">
        <f>D22+E22</f>
        <v>16028160.950000001</v>
      </c>
      <c r="G22" s="49">
        <v>3792146.06</v>
      </c>
      <c r="H22" s="49">
        <v>3792146.06</v>
      </c>
      <c r="I22" s="49">
        <f>F22-G22</f>
        <v>12236014.89</v>
      </c>
    </row>
    <row r="23" spans="1:9" ht="10.5">
      <c r="A23" s="39"/>
      <c r="B23" s="40" t="s">
        <v>23</v>
      </c>
      <c r="C23" s="41"/>
      <c r="D23" s="48">
        <f aca="true" t="shared" si="5" ref="D23:I23">SUM(D24:D25)</f>
        <v>0</v>
      </c>
      <c r="E23" s="48">
        <f t="shared" si="5"/>
        <v>0</v>
      </c>
      <c r="F23" s="48">
        <f t="shared" si="5"/>
        <v>0</v>
      </c>
      <c r="G23" s="48">
        <f t="shared" si="5"/>
        <v>0</v>
      </c>
      <c r="H23" s="48">
        <f t="shared" si="5"/>
        <v>0</v>
      </c>
      <c r="I23" s="48">
        <f t="shared" si="5"/>
        <v>0</v>
      </c>
    </row>
    <row r="24" spans="1:9" ht="9.75">
      <c r="A24" s="39"/>
      <c r="B24" s="42"/>
      <c r="C24" s="43" t="s">
        <v>24</v>
      </c>
      <c r="D24" s="49">
        <v>0</v>
      </c>
      <c r="E24" s="49">
        <v>0</v>
      </c>
      <c r="F24" s="49">
        <f>D24+E24</f>
        <v>0</v>
      </c>
      <c r="G24" s="49">
        <v>0</v>
      </c>
      <c r="H24" s="49">
        <v>0</v>
      </c>
      <c r="I24" s="49">
        <f>F24-G24</f>
        <v>0</v>
      </c>
    </row>
    <row r="25" spans="1:9" ht="9.75">
      <c r="A25" s="39"/>
      <c r="B25" s="42"/>
      <c r="C25" s="43" t="s">
        <v>25</v>
      </c>
      <c r="D25" s="49">
        <v>0</v>
      </c>
      <c r="E25" s="49">
        <v>0</v>
      </c>
      <c r="F25" s="49">
        <f>D25+E25</f>
        <v>0</v>
      </c>
      <c r="G25" s="49">
        <v>0</v>
      </c>
      <c r="H25" s="49">
        <v>0</v>
      </c>
      <c r="I25" s="49">
        <f>F25-G25</f>
        <v>0</v>
      </c>
    </row>
    <row r="26" spans="1:9" ht="10.5">
      <c r="A26" s="39"/>
      <c r="B26" s="40" t="s">
        <v>26</v>
      </c>
      <c r="C26" s="41"/>
      <c r="D26" s="48">
        <f aca="true" t="shared" si="6" ref="D26:I26">SUM(D27:D30)</f>
        <v>640264.2</v>
      </c>
      <c r="E26" s="48">
        <f t="shared" si="6"/>
        <v>0</v>
      </c>
      <c r="F26" s="48">
        <f t="shared" si="6"/>
        <v>640264.2</v>
      </c>
      <c r="G26" s="48">
        <f t="shared" si="6"/>
        <v>118370.63</v>
      </c>
      <c r="H26" s="48">
        <f t="shared" si="6"/>
        <v>118370.63</v>
      </c>
      <c r="I26" s="48">
        <f t="shared" si="6"/>
        <v>521893.56999999995</v>
      </c>
    </row>
    <row r="27" spans="1:9" ht="9.75">
      <c r="A27" s="39"/>
      <c r="B27" s="42"/>
      <c r="C27" s="43" t="s">
        <v>27</v>
      </c>
      <c r="D27" s="49">
        <v>640264.2</v>
      </c>
      <c r="E27" s="49">
        <v>0</v>
      </c>
      <c r="F27" s="49">
        <f>D27+E27</f>
        <v>640264.2</v>
      </c>
      <c r="G27" s="49">
        <v>118370.63</v>
      </c>
      <c r="H27" s="49">
        <v>118370.63</v>
      </c>
      <c r="I27" s="49">
        <f>F27-G27</f>
        <v>521893.56999999995</v>
      </c>
    </row>
    <row r="28" spans="1:9" ht="9.75">
      <c r="A28" s="39"/>
      <c r="B28" s="42"/>
      <c r="C28" s="43" t="s">
        <v>28</v>
      </c>
      <c r="D28" s="49">
        <v>0</v>
      </c>
      <c r="E28" s="49">
        <v>0</v>
      </c>
      <c r="F28" s="49">
        <f>D28+E28</f>
        <v>0</v>
      </c>
      <c r="G28" s="49">
        <v>0</v>
      </c>
      <c r="H28" s="49">
        <v>0</v>
      </c>
      <c r="I28" s="49">
        <f>F28-G28</f>
        <v>0</v>
      </c>
    </row>
    <row r="29" spans="1:9" ht="9.75">
      <c r="A29" s="39"/>
      <c r="B29" s="42"/>
      <c r="C29" s="43" t="s">
        <v>29</v>
      </c>
      <c r="D29" s="49">
        <v>0</v>
      </c>
      <c r="E29" s="49">
        <v>0</v>
      </c>
      <c r="F29" s="49">
        <f>D29+E29</f>
        <v>0</v>
      </c>
      <c r="G29" s="49">
        <v>0</v>
      </c>
      <c r="H29" s="49">
        <v>0</v>
      </c>
      <c r="I29" s="49">
        <f>F29-G29</f>
        <v>0</v>
      </c>
    </row>
    <row r="30" spans="1:9" ht="9.75">
      <c r="A30" s="39"/>
      <c r="B30" s="42"/>
      <c r="C30" s="43" t="s">
        <v>30</v>
      </c>
      <c r="D30" s="49">
        <v>0</v>
      </c>
      <c r="E30" s="49">
        <v>0</v>
      </c>
      <c r="F30" s="49">
        <f>D30+E30</f>
        <v>0</v>
      </c>
      <c r="G30" s="49">
        <v>0</v>
      </c>
      <c r="H30" s="49">
        <v>0</v>
      </c>
      <c r="I30" s="49">
        <f>F30-G30</f>
        <v>0</v>
      </c>
    </row>
    <row r="31" spans="1:9" ht="10.5">
      <c r="A31" s="39"/>
      <c r="B31" s="40" t="s">
        <v>31</v>
      </c>
      <c r="C31" s="41"/>
      <c r="D31" s="48">
        <f aca="true" t="shared" si="7" ref="D31:I31">SUM(D32:D35)</f>
        <v>5548856</v>
      </c>
      <c r="E31" s="48">
        <f t="shared" si="7"/>
        <v>158036.13</v>
      </c>
      <c r="F31" s="48">
        <f t="shared" si="7"/>
        <v>5706892.13</v>
      </c>
      <c r="G31" s="48">
        <f t="shared" si="7"/>
        <v>2422447.07</v>
      </c>
      <c r="H31" s="48">
        <f t="shared" si="7"/>
        <v>2422447.07</v>
      </c>
      <c r="I31" s="48">
        <f t="shared" si="7"/>
        <v>3284445.06</v>
      </c>
    </row>
    <row r="32" spans="1:9" ht="9.75">
      <c r="A32" s="39"/>
      <c r="B32" s="42"/>
      <c r="C32" s="43" t="s">
        <v>32</v>
      </c>
      <c r="D32" s="49">
        <v>0</v>
      </c>
      <c r="E32" s="49">
        <v>0</v>
      </c>
      <c r="F32" s="49">
        <f>D32+E32</f>
        <v>0</v>
      </c>
      <c r="G32" s="49">
        <v>0</v>
      </c>
      <c r="H32" s="49">
        <v>0</v>
      </c>
      <c r="I32" s="49">
        <f>F32-G32</f>
        <v>0</v>
      </c>
    </row>
    <row r="33" spans="1:9" ht="9.75">
      <c r="A33" s="39" t="s">
        <v>33</v>
      </c>
      <c r="B33" s="42"/>
      <c r="C33" s="43"/>
      <c r="D33" s="49">
        <v>0</v>
      </c>
      <c r="E33" s="49">
        <v>0</v>
      </c>
      <c r="F33" s="49">
        <f>D33+E33</f>
        <v>0</v>
      </c>
      <c r="G33" s="49">
        <v>0</v>
      </c>
      <c r="H33" s="49">
        <v>0</v>
      </c>
      <c r="I33" s="49">
        <f>F33-G33</f>
        <v>0</v>
      </c>
    </row>
    <row r="34" spans="1:9" ht="9.75">
      <c r="A34" s="39" t="s">
        <v>34</v>
      </c>
      <c r="B34" s="42"/>
      <c r="C34" s="43"/>
      <c r="D34" s="49">
        <v>5548856</v>
      </c>
      <c r="E34" s="49">
        <v>158036.13</v>
      </c>
      <c r="F34" s="49">
        <f>D34+E34</f>
        <v>5706892.13</v>
      </c>
      <c r="G34" s="49">
        <v>2422447.07</v>
      </c>
      <c r="H34" s="49">
        <v>2422447.07</v>
      </c>
      <c r="I34" s="49">
        <f>F34-G34</f>
        <v>3284445.06</v>
      </c>
    </row>
    <row r="35" spans="1:9" ht="9.75">
      <c r="A35" s="39" t="s">
        <v>35</v>
      </c>
      <c r="B35" s="42"/>
      <c r="C35" s="43"/>
      <c r="D35" s="49">
        <v>0</v>
      </c>
      <c r="E35" s="49">
        <v>0</v>
      </c>
      <c r="F35" s="49">
        <f>D35+E35</f>
        <v>0</v>
      </c>
      <c r="G35" s="49">
        <v>0</v>
      </c>
      <c r="H35" s="49">
        <v>0</v>
      </c>
      <c r="I35" s="49">
        <f>F35-G35</f>
        <v>0</v>
      </c>
    </row>
    <row r="36" spans="1:9" ht="9.75">
      <c r="A36" s="44"/>
      <c r="B36" s="45"/>
      <c r="C36" s="46"/>
      <c r="D36" s="30"/>
      <c r="E36" s="30"/>
      <c r="F36" s="30"/>
      <c r="G36" s="30"/>
      <c r="H36" s="30"/>
      <c r="I36" s="30"/>
    </row>
    <row r="37" spans="1:9" ht="10.5">
      <c r="A37" s="31"/>
      <c r="B37" s="32" t="s">
        <v>74</v>
      </c>
      <c r="C37" s="33"/>
      <c r="D37" s="50">
        <f aca="true" t="shared" si="8" ref="D37:I37">SUM(D7+D10+D19+D23+D26+D31)</f>
        <v>242344718.42999998</v>
      </c>
      <c r="E37" s="50">
        <f t="shared" si="8"/>
        <v>34011417.339999996</v>
      </c>
      <c r="F37" s="50">
        <f t="shared" si="8"/>
        <v>276356135.77</v>
      </c>
      <c r="G37" s="50">
        <f t="shared" si="8"/>
        <v>36875708.220000006</v>
      </c>
      <c r="H37" s="50">
        <f t="shared" si="8"/>
        <v>36875708.220000006</v>
      </c>
      <c r="I37" s="50">
        <f t="shared" si="8"/>
        <v>239480427.55</v>
      </c>
    </row>
    <row r="38" spans="2:9" ht="9.75">
      <c r="B38" s="6"/>
      <c r="C38" s="6"/>
      <c r="D38" s="6"/>
      <c r="E38" s="6"/>
      <c r="F38" s="6"/>
      <c r="G38" s="13"/>
      <c r="H38" s="13"/>
      <c r="I38" s="13"/>
    </row>
    <row r="39" spans="1:9" ht="11.25" customHeight="1">
      <c r="A39" s="69" t="s">
        <v>62</v>
      </c>
      <c r="B39" s="69"/>
      <c r="C39" s="69"/>
      <c r="D39" s="69"/>
      <c r="E39" s="69"/>
      <c r="F39" s="69"/>
      <c r="G39" s="69"/>
      <c r="H39" s="69"/>
      <c r="I39" s="69"/>
    </row>
  </sheetData>
  <sheetProtection/>
  <protectedRanges>
    <protectedRange sqref="A39 B38:I38 B43:B65536 D43:I65536 C40:C65536 D39:I42 B39:B42" name="Rango1"/>
    <protectedRange sqref="C31 C7 B11:C18 C10 B20:C22 C19 B24:C25 C23 B27:C30 C26 B36:C36 B8:C9 B32:C35" name="Rango1_3_1"/>
    <protectedRange sqref="D4:I5" name="Rango1_2_2_1"/>
    <protectedRange sqref="B37:C37" name="Rango1_1_2"/>
    <protectedRange sqref="D6:I6" name="Rango1_2_2"/>
    <protectedRange sqref="F37:I37 D7:I36" name="Rango1_3_2"/>
    <protectedRange sqref="D37:E37" name="Rango1_1_2_1"/>
  </protectedRanges>
  <mergeCells count="5">
    <mergeCell ref="A2:C4"/>
    <mergeCell ref="D2:H2"/>
    <mergeCell ref="I2:I3"/>
    <mergeCell ref="A1:I1"/>
    <mergeCell ref="A39:I39"/>
  </mergeCells>
  <dataValidations count="8">
    <dataValidation allowBlank="1" showInputMessage="1" showErrorMessage="1" prompt="Clasificación Programática de acuerdo al emitido por el CONAC (DOF 8-ago-13)." sqref="B2"/>
    <dataValidation allowBlank="1" showInputMessage="1" showErrorMessage="1" prompt="Es el momento que refleja la cancelación total o parcial de las obligaciones de pago, que se concreta mediante el desembolso de efectivo o cualquier otro medio de pago." sqref="H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G2"/>
    <dataValidation allowBlank="1" showInputMessage="1" showErrorMessage="1" prompt="Es el momento que refleja la asignación presupuestaria que resulta de incorporar; en su caso, las adecuaciones presupuestarias al presupuesto aprobado." sqref="F2"/>
    <dataValidation allowBlank="1" showInputMessage="1" showErrorMessage="1" prompt="Refleja las asignaciones presupuestarias anuales comprometidas en el Presupuesto de Egresos." sqref="D2"/>
    <dataValidation allowBlank="1" showInputMessage="1" showErrorMessage="1" prompt="Se refiere al nombre que se asigna a cada uno de los desagregados que se señalan." sqref="C2"/>
    <dataValidation allowBlank="1" showInputMessage="1" showErrorMessage="1" prompt="Refleja las modificaciones realizadas al Presupuesto Aprobado" sqref="E2"/>
    <dataValidation allowBlank="1" showInputMessage="1" showErrorMessage="1" prompt="Modificado menos devengado" sqref="I2"/>
  </dataValidations>
  <printOptions horizontalCentered="1"/>
  <pageMargins left="0.7086614173228347" right="0.7086614173228347" top="0.9448818897637796" bottom="0.9448818897637796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2019-04-29T02:19:44Z</cp:lastPrinted>
  <dcterms:created xsi:type="dcterms:W3CDTF">2012-12-11T21:13:37Z</dcterms:created>
  <dcterms:modified xsi:type="dcterms:W3CDTF">2019-05-09T15:03:33Z</dcterms:modified>
  <cp:category/>
  <cp:version/>
  <cp:contentType/>
  <cp:contentStatus/>
</cp:coreProperties>
</file>